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00" windowWidth="19420" windowHeight="11020"/>
  </bookViews>
  <sheets>
    <sheet name="Budget" sheetId="1" r:id="rId1"/>
  </sheets>
  <definedNames>
    <definedName name="_xlnm.Print_Area" localSheetId="0">Budget!$A$1:$F$64</definedName>
    <definedName name="_xlnm.Print_Titles" localSheetId="0">Budget!$1:$2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E8" i="1"/>
  <c r="D52" i="1"/>
  <c r="D43" i="1"/>
  <c r="D21" i="1"/>
  <c r="D13" i="1"/>
  <c r="D8" i="1"/>
  <c r="D24" i="1" l="1"/>
  <c r="D54" i="1"/>
  <c r="D57" i="1" l="1"/>
  <c r="E13" i="1" l="1"/>
  <c r="E21" i="1" l="1"/>
  <c r="E24" i="1" s="1"/>
  <c r="E52" i="1"/>
  <c r="E43" i="1"/>
  <c r="E54" i="1" l="1"/>
  <c r="E57" i="1" l="1"/>
</calcChain>
</file>

<file path=xl/sharedStrings.xml><?xml version="1.0" encoding="utf-8"?>
<sst xmlns="http://schemas.openxmlformats.org/spreadsheetml/2006/main" count="53" uniqueCount="48">
  <si>
    <t>Income</t>
  </si>
  <si>
    <t>Normal Income</t>
  </si>
  <si>
    <t>Membership Dues</t>
  </si>
  <si>
    <t>Total</t>
  </si>
  <si>
    <t>Shirts</t>
  </si>
  <si>
    <t>Total Income</t>
  </si>
  <si>
    <t>Expenses</t>
  </si>
  <si>
    <t>Insurance</t>
  </si>
  <si>
    <t>Social events</t>
  </si>
  <si>
    <t>Total expenses</t>
  </si>
  <si>
    <t xml:space="preserve">Ending balance </t>
  </si>
  <si>
    <t>Board/Membership Meetings</t>
  </si>
  <si>
    <t>Proceeds from of ed/training courses</t>
  </si>
  <si>
    <t>Actual</t>
  </si>
  <si>
    <t>Line Item</t>
  </si>
  <si>
    <t xml:space="preserve">Advocacy </t>
  </si>
  <si>
    <t>League of American Bicyclists (LAB) Dues</t>
  </si>
  <si>
    <t xml:space="preserve">Event Fees-Member </t>
  </si>
  <si>
    <t>Advertising</t>
  </si>
  <si>
    <t xml:space="preserve">Administration </t>
  </si>
  <si>
    <t>Fund Raising</t>
  </si>
  <si>
    <t>Other Income</t>
  </si>
  <si>
    <t>Ice Cream Social</t>
  </si>
  <si>
    <t>Holiday Party</t>
  </si>
  <si>
    <t>Website Hosting/Domain</t>
  </si>
  <si>
    <t>Entry fees-other</t>
  </si>
  <si>
    <t>Budget</t>
  </si>
  <si>
    <t xml:space="preserve">Internal Projects </t>
  </si>
  <si>
    <t>Education and Skills Training/Community Outreach</t>
  </si>
  <si>
    <t>Spring BBQ</t>
  </si>
  <si>
    <t>Club Jerseys</t>
  </si>
  <si>
    <t>State of Oregon</t>
  </si>
  <si>
    <t xml:space="preserve"> Estimated Carry Forward   </t>
  </si>
  <si>
    <t>Activity since last Report</t>
  </si>
  <si>
    <t xml:space="preserve"> </t>
  </si>
  <si>
    <t xml:space="preserve">Refunds </t>
  </si>
  <si>
    <t>Other(PO box, bank charges, fraud)</t>
  </si>
  <si>
    <t>Legal fees</t>
  </si>
  <si>
    <t>Adobe</t>
  </si>
  <si>
    <t>Donations</t>
  </si>
  <si>
    <t>Awards/Gift</t>
  </si>
  <si>
    <t>Misc</t>
  </si>
  <si>
    <t>Planet Reg</t>
  </si>
  <si>
    <t>2024-Proposed</t>
  </si>
  <si>
    <t xml:space="preserve">The report was completed on 12/4/2023. </t>
  </si>
  <si>
    <t xml:space="preserve">NOTE: Final expenses for the Holiday Party are not included in this report. </t>
  </si>
  <si>
    <t>The Holiday Party was held on 12/19/2023.</t>
  </si>
  <si>
    <t xml:space="preserve">This report will be updated in January.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</si>
</sst>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23" xfId="0" applyBorder="1" applyAlignment="1">
      <alignment horizontal="left" wrapText="1"/>
    </xf>
    <xf numFmtId="0" fontId="0" fillId="0" borderId="23" xfId="0" applyBorder="1"/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3" fontId="1" fillId="0" borderId="28" xfId="0" applyNumberFormat="1" applyFont="1" applyBorder="1" applyAlignment="1">
      <alignment horizontal="right"/>
    </xf>
    <xf numFmtId="164" fontId="1" fillId="0" borderId="3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37" xfId="0" applyFont="1" applyBorder="1"/>
    <xf numFmtId="0" fontId="1" fillId="0" borderId="41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0" xfId="0" applyFont="1" applyBorder="1"/>
    <xf numFmtId="0" fontId="2" fillId="0" borderId="38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22" xfId="0" applyFont="1" applyBorder="1"/>
    <xf numFmtId="3" fontId="2" fillId="0" borderId="16" xfId="0" applyNumberFormat="1" applyFont="1" applyBorder="1"/>
    <xf numFmtId="0" fontId="2" fillId="0" borderId="24" xfId="0" applyFont="1" applyBorder="1"/>
    <xf numFmtId="3" fontId="2" fillId="0" borderId="42" xfId="0" applyNumberFormat="1" applyFont="1" applyBorder="1"/>
    <xf numFmtId="0" fontId="1" fillId="0" borderId="17" xfId="0" applyFont="1" applyBorder="1" applyAlignment="1">
      <alignment horizontal="right"/>
    </xf>
    <xf numFmtId="3" fontId="3" fillId="0" borderId="41" xfId="0" applyNumberFormat="1" applyFont="1" applyBorder="1"/>
    <xf numFmtId="3" fontId="1" fillId="0" borderId="41" xfId="0" applyNumberFormat="1" applyFont="1" applyBorder="1"/>
    <xf numFmtId="0" fontId="1" fillId="0" borderId="20" xfId="0" applyFont="1" applyBorder="1"/>
    <xf numFmtId="3" fontId="2" fillId="0" borderId="22" xfId="0" applyNumberFormat="1" applyFont="1" applyBorder="1"/>
    <xf numFmtId="3" fontId="2" fillId="0" borderId="24" xfId="0" applyNumberFormat="1" applyFont="1" applyBorder="1"/>
    <xf numFmtId="0" fontId="2" fillId="0" borderId="0" xfId="0" applyFont="1"/>
    <xf numFmtId="0" fontId="1" fillId="0" borderId="24" xfId="0" applyFont="1" applyBorder="1"/>
    <xf numFmtId="0" fontId="1" fillId="0" borderId="0" xfId="0" applyFont="1" applyAlignment="1">
      <alignment horizontal="right"/>
    </xf>
    <xf numFmtId="0" fontId="1" fillId="0" borderId="22" xfId="0" applyFont="1" applyBorder="1"/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43" xfId="0" applyFont="1" applyBorder="1"/>
    <xf numFmtId="0" fontId="2" fillId="0" borderId="40" xfId="0" applyFont="1" applyBorder="1"/>
    <xf numFmtId="0" fontId="4" fillId="0" borderId="43" xfId="0" applyFont="1" applyBorder="1"/>
    <xf numFmtId="0" fontId="1" fillId="0" borderId="26" xfId="0" applyFont="1" applyBorder="1"/>
    <xf numFmtId="0" fontId="1" fillId="0" borderId="27" xfId="0" applyFont="1" applyBorder="1"/>
    <xf numFmtId="3" fontId="5" fillId="0" borderId="28" xfId="0" applyNumberFormat="1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" fillId="0" borderId="2" xfId="0" applyFont="1" applyBorder="1"/>
    <xf numFmtId="0" fontId="2" fillId="0" borderId="9" xfId="0" applyFont="1" applyBorder="1"/>
    <xf numFmtId="0" fontId="2" fillId="0" borderId="8" xfId="0" applyFont="1" applyBorder="1"/>
    <xf numFmtId="0" fontId="6" fillId="0" borderId="14" xfId="0" applyFont="1" applyBorder="1"/>
    <xf numFmtId="0" fontId="6" fillId="0" borderId="8" xfId="0" applyFont="1" applyBorder="1"/>
    <xf numFmtId="3" fontId="4" fillId="0" borderId="9" xfId="0" applyNumberFormat="1" applyFont="1" applyBorder="1"/>
    <xf numFmtId="3" fontId="2" fillId="0" borderId="9" xfId="0" applyNumberFormat="1" applyFont="1" applyBorder="1"/>
    <xf numFmtId="0" fontId="4" fillId="0" borderId="9" xfId="0" applyFont="1" applyBorder="1"/>
    <xf numFmtId="0" fontId="1" fillId="0" borderId="8" xfId="0" applyFont="1" applyBorder="1" applyAlignment="1">
      <alignment horizontal="right"/>
    </xf>
    <xf numFmtId="3" fontId="5" fillId="0" borderId="16" xfId="0" applyNumberFormat="1" applyFont="1" applyBorder="1"/>
    <xf numFmtId="0" fontId="2" fillId="0" borderId="22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16" xfId="0" applyFont="1" applyBorder="1"/>
    <xf numFmtId="3" fontId="1" fillId="0" borderId="16" xfId="0" applyNumberFormat="1" applyFont="1" applyBorder="1"/>
    <xf numFmtId="0" fontId="1" fillId="0" borderId="25" xfId="0" applyFont="1" applyBorder="1" applyAlignment="1">
      <alignment horizontal="right"/>
    </xf>
    <xf numFmtId="3" fontId="1" fillId="0" borderId="38" xfId="0" applyNumberFormat="1" applyFont="1" applyBorder="1"/>
    <xf numFmtId="3" fontId="6" fillId="0" borderId="38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9" xfId="0" applyFont="1" applyBorder="1"/>
    <xf numFmtId="3" fontId="2" fillId="0" borderId="10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2" fillId="0" borderId="32" xfId="0" applyFont="1" applyBorder="1"/>
    <xf numFmtId="0" fontId="1" fillId="0" borderId="40" xfId="0" applyFont="1" applyBorder="1"/>
    <xf numFmtId="3" fontId="1" fillId="0" borderId="28" xfId="0" applyNumberFormat="1" applyFont="1" applyBorder="1"/>
    <xf numFmtId="0" fontId="1" fillId="0" borderId="31" xfId="0" applyFont="1" applyBorder="1"/>
    <xf numFmtId="0" fontId="2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164" fontId="5" fillId="0" borderId="28" xfId="0" applyNumberFormat="1" applyFont="1" applyBorder="1"/>
    <xf numFmtId="0" fontId="1" fillId="0" borderId="35" xfId="0" applyFont="1" applyBorder="1" applyAlignment="1">
      <alignment horizontal="right" wrapText="1"/>
    </xf>
    <xf numFmtId="0" fontId="1" fillId="0" borderId="13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2" fillId="0" borderId="18" xfId="0" applyFont="1" applyBorder="1" applyAlignment="1">
      <alignment horizontal="right" wrapText="1"/>
    </xf>
    <xf numFmtId="0" fontId="6" fillId="0" borderId="18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1" fillId="0" borderId="35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8" fillId="0" borderId="28" xfId="0" applyFont="1" applyBorder="1" applyAlignment="1">
      <alignment wrapText="1"/>
    </xf>
    <xf numFmtId="0" fontId="2" fillId="0" borderId="41" xfId="0" applyFont="1" applyBorder="1"/>
    <xf numFmtId="0" fontId="9" fillId="0" borderId="0" xfId="0" applyFont="1"/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3" fontId="1" fillId="2" borderId="16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3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zoomScale="60" zoomScaleNormal="100"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J50" sqref="J50"/>
    </sheetView>
  </sheetViews>
  <sheetFormatPr defaultRowHeight="14.5" x14ac:dyDescent="0.35"/>
  <cols>
    <col min="1" max="1" width="9.1796875" customWidth="1"/>
    <col min="3" max="3" width="32.1796875" style="105" customWidth="1"/>
    <col min="4" max="4" width="22.1796875" customWidth="1"/>
    <col min="5" max="5" width="21.54296875" customWidth="1"/>
    <col min="6" max="6" width="14.453125" customWidth="1"/>
  </cols>
  <sheetData>
    <row r="1" spans="1:6" ht="29.5" thickBot="1" x14ac:dyDescent="0.4">
      <c r="A1" s="113" t="s">
        <v>14</v>
      </c>
      <c r="B1" s="114"/>
      <c r="C1" s="115"/>
      <c r="D1" s="3" t="s">
        <v>43</v>
      </c>
      <c r="E1" s="4">
        <v>2023</v>
      </c>
      <c r="F1" s="106" t="s">
        <v>33</v>
      </c>
    </row>
    <row r="2" spans="1:6" ht="24" thickBot="1" x14ac:dyDescent="0.6">
      <c r="A2" s="116"/>
      <c r="B2" s="117"/>
      <c r="C2" s="118"/>
      <c r="D2" s="5" t="s">
        <v>26</v>
      </c>
      <c r="E2" s="6" t="s">
        <v>13</v>
      </c>
      <c r="F2" s="72"/>
    </row>
    <row r="3" spans="1:6" ht="47" thickBot="1" x14ac:dyDescent="0.6">
      <c r="A3" s="7"/>
      <c r="B3" s="8"/>
      <c r="C3" s="76" t="s">
        <v>32</v>
      </c>
      <c r="D3" s="9">
        <v>3000</v>
      </c>
      <c r="E3" s="10">
        <v>5226</v>
      </c>
      <c r="F3" s="72"/>
    </row>
    <row r="4" spans="1:6" ht="23.5" x14ac:dyDescent="0.55000000000000004">
      <c r="A4" s="11" t="s">
        <v>0</v>
      </c>
      <c r="B4" s="12"/>
      <c r="C4" s="77"/>
      <c r="D4" s="13"/>
      <c r="E4" s="14"/>
      <c r="F4" s="107"/>
    </row>
    <row r="5" spans="1:6" ht="23.5" x14ac:dyDescent="0.55000000000000004">
      <c r="A5" s="15"/>
      <c r="B5" s="16" t="s">
        <v>1</v>
      </c>
      <c r="C5" s="78"/>
      <c r="D5" s="17"/>
      <c r="E5" s="18"/>
      <c r="F5" s="36"/>
    </row>
    <row r="6" spans="1:6" ht="23.5" x14ac:dyDescent="0.55000000000000004">
      <c r="A6" s="19"/>
      <c r="B6" s="20"/>
      <c r="C6" s="79" t="s">
        <v>2</v>
      </c>
      <c r="D6" s="21">
        <v>4500</v>
      </c>
      <c r="E6" s="22">
        <v>4048</v>
      </c>
      <c r="F6" s="36">
        <v>285</v>
      </c>
    </row>
    <row r="7" spans="1:6" ht="24" thickBot="1" x14ac:dyDescent="0.6">
      <c r="A7" s="19"/>
      <c r="B7" s="20"/>
      <c r="C7" s="79" t="s">
        <v>17</v>
      </c>
      <c r="D7" s="23">
        <v>500</v>
      </c>
      <c r="E7" s="24">
        <v>429</v>
      </c>
      <c r="F7" s="36">
        <v>429</v>
      </c>
    </row>
    <row r="8" spans="1:6" ht="23.5" x14ac:dyDescent="0.55000000000000004">
      <c r="A8" s="19"/>
      <c r="B8" s="25" t="s">
        <v>3</v>
      </c>
      <c r="C8" s="80"/>
      <c r="D8" s="26">
        <f>SUM(D6:D7)</f>
        <v>5000</v>
      </c>
      <c r="E8" s="27">
        <f>SUM(E6:E7)</f>
        <v>4477</v>
      </c>
      <c r="F8" s="36"/>
    </row>
    <row r="9" spans="1:6" ht="23.5" x14ac:dyDescent="0.55000000000000004">
      <c r="A9" s="19"/>
      <c r="B9" s="28" t="s">
        <v>20</v>
      </c>
      <c r="C9" s="81"/>
      <c r="D9" s="21"/>
      <c r="E9" s="29"/>
      <c r="F9" s="36"/>
    </row>
    <row r="10" spans="1:6" ht="23.5" x14ac:dyDescent="0.55000000000000004">
      <c r="A10" s="19"/>
      <c r="B10" s="20"/>
      <c r="C10" s="82" t="s">
        <v>39</v>
      </c>
      <c r="D10" s="23">
        <v>350</v>
      </c>
      <c r="E10" s="30">
        <v>120</v>
      </c>
      <c r="F10" s="36"/>
    </row>
    <row r="11" spans="1:6" ht="23.5" x14ac:dyDescent="0.55000000000000004">
      <c r="A11" s="19"/>
      <c r="B11" s="31"/>
      <c r="C11" s="79" t="s">
        <v>4</v>
      </c>
      <c r="D11" s="23"/>
      <c r="E11" s="30"/>
      <c r="F11" s="36"/>
    </row>
    <row r="12" spans="1:6" ht="24" thickBot="1" x14ac:dyDescent="0.6">
      <c r="A12" s="19"/>
      <c r="B12" s="31"/>
      <c r="C12" s="79" t="s">
        <v>25</v>
      </c>
      <c r="D12" s="23"/>
      <c r="E12" s="23"/>
      <c r="F12" s="36"/>
    </row>
    <row r="13" spans="1:6" ht="23.5" x14ac:dyDescent="0.55000000000000004">
      <c r="A13" s="19"/>
      <c r="B13" s="25" t="s">
        <v>3</v>
      </c>
      <c r="C13" s="83"/>
      <c r="D13" s="26">
        <f>SUM(D10:D10)</f>
        <v>350</v>
      </c>
      <c r="E13" s="27">
        <f>SUM(E10:E12)</f>
        <v>120</v>
      </c>
      <c r="F13" s="36"/>
    </row>
    <row r="14" spans="1:6" ht="23.5" x14ac:dyDescent="0.55000000000000004">
      <c r="A14" s="19"/>
      <c r="B14" s="33"/>
      <c r="C14" s="84"/>
      <c r="D14" s="32"/>
      <c r="E14" s="32"/>
      <c r="F14" s="36"/>
    </row>
    <row r="15" spans="1:6" ht="23.5" x14ac:dyDescent="0.55000000000000004">
      <c r="A15" s="19"/>
      <c r="B15" s="119" t="s">
        <v>21</v>
      </c>
      <c r="C15" s="120"/>
      <c r="D15" s="35"/>
      <c r="E15" s="35"/>
      <c r="F15" s="36"/>
    </row>
    <row r="16" spans="1:6" ht="47" x14ac:dyDescent="0.55000000000000004">
      <c r="A16" s="19"/>
      <c r="B16" s="33"/>
      <c r="C16" s="79" t="s">
        <v>12</v>
      </c>
      <c r="D16" s="21"/>
      <c r="E16" s="21"/>
      <c r="F16" s="36"/>
    </row>
    <row r="17" spans="1:6" ht="23.5" x14ac:dyDescent="0.55000000000000004">
      <c r="A17" s="19"/>
      <c r="B17" s="20"/>
      <c r="C17" s="79" t="s">
        <v>30</v>
      </c>
      <c r="D17" s="21"/>
      <c r="E17" s="36"/>
      <c r="F17" s="36"/>
    </row>
    <row r="18" spans="1:6" ht="23.5" x14ac:dyDescent="0.55000000000000004">
      <c r="A18" s="19"/>
      <c r="B18" s="31"/>
      <c r="C18" s="79" t="s">
        <v>18</v>
      </c>
      <c r="D18" s="21"/>
      <c r="E18" s="21"/>
      <c r="F18" s="36"/>
    </row>
    <row r="19" spans="1:6" ht="23.5" x14ac:dyDescent="0.55000000000000004">
      <c r="A19" s="19"/>
      <c r="B19" s="31"/>
      <c r="C19" s="79" t="s">
        <v>35</v>
      </c>
      <c r="D19" s="36"/>
      <c r="E19" s="36"/>
      <c r="F19" s="36"/>
    </row>
    <row r="20" spans="1:6" ht="24" thickBot="1" x14ac:dyDescent="0.6">
      <c r="A20" s="19"/>
      <c r="B20" s="31"/>
      <c r="C20" s="85" t="s">
        <v>41</v>
      </c>
      <c r="D20" s="37"/>
      <c r="E20" s="17">
        <v>2</v>
      </c>
      <c r="F20" s="36"/>
    </row>
    <row r="21" spans="1:6" ht="23.5" x14ac:dyDescent="0.55000000000000004">
      <c r="A21" s="19"/>
      <c r="B21" s="33" t="s">
        <v>3</v>
      </c>
      <c r="C21" s="86"/>
      <c r="D21" s="26">
        <f>SUM(D16:D18)</f>
        <v>0</v>
      </c>
      <c r="E21" s="27">
        <f>+SUM(E16:E19)</f>
        <v>0</v>
      </c>
      <c r="F21" s="36"/>
    </row>
    <row r="22" spans="1:6" ht="23.5" x14ac:dyDescent="0.55000000000000004">
      <c r="A22" s="19"/>
      <c r="B22" s="33"/>
      <c r="C22" s="87"/>
      <c r="D22" s="32"/>
      <c r="E22" s="32"/>
      <c r="F22" s="36"/>
    </row>
    <row r="23" spans="1:6" ht="24" thickBot="1" x14ac:dyDescent="0.6">
      <c r="A23" s="19"/>
      <c r="B23" s="31"/>
      <c r="C23" s="88"/>
      <c r="D23" s="38"/>
      <c r="E23" s="39"/>
      <c r="F23" s="36"/>
    </row>
    <row r="24" spans="1:6" ht="24" thickBot="1" x14ac:dyDescent="0.6">
      <c r="A24" s="40" t="s">
        <v>5</v>
      </c>
      <c r="B24" s="41"/>
      <c r="C24" s="89"/>
      <c r="D24" s="42">
        <f>D21+D13+D8+D23</f>
        <v>5350</v>
      </c>
      <c r="E24" s="42">
        <f>E8+E13++E20+E21+E23</f>
        <v>4599</v>
      </c>
      <c r="F24" s="36"/>
    </row>
    <row r="25" spans="1:6" ht="24" thickBot="1" x14ac:dyDescent="0.6">
      <c r="A25" s="43"/>
      <c r="B25" s="44"/>
      <c r="C25" s="90"/>
      <c r="D25" s="44"/>
      <c r="E25" s="45"/>
      <c r="F25" s="36"/>
    </row>
    <row r="26" spans="1:6" ht="23.5" x14ac:dyDescent="0.55000000000000004">
      <c r="A26" s="11" t="s">
        <v>6</v>
      </c>
      <c r="B26" s="46"/>
      <c r="C26" s="91"/>
      <c r="D26" s="13"/>
      <c r="E26" s="13"/>
      <c r="F26" s="36"/>
    </row>
    <row r="27" spans="1:6" ht="23.5" x14ac:dyDescent="0.55000000000000004">
      <c r="A27" s="19"/>
      <c r="B27" s="8" t="s">
        <v>19</v>
      </c>
      <c r="C27" s="92"/>
      <c r="D27" s="17"/>
      <c r="E27" s="17"/>
      <c r="F27" s="36"/>
    </row>
    <row r="28" spans="1:6" ht="23.5" x14ac:dyDescent="0.55000000000000004">
      <c r="A28" s="19"/>
      <c r="B28" s="48"/>
      <c r="C28" s="85" t="s">
        <v>7</v>
      </c>
      <c r="D28" s="36">
        <v>1800</v>
      </c>
      <c r="E28" s="22">
        <v>1792</v>
      </c>
      <c r="F28" s="36"/>
    </row>
    <row r="29" spans="1:6" ht="47" x14ac:dyDescent="0.55000000000000004">
      <c r="A29" s="49"/>
      <c r="B29" s="50"/>
      <c r="C29" s="79" t="s">
        <v>11</v>
      </c>
      <c r="D29" s="21">
        <v>75</v>
      </c>
      <c r="E29" s="29">
        <v>98</v>
      </c>
      <c r="F29" s="36"/>
    </row>
    <row r="30" spans="1:6" ht="47" x14ac:dyDescent="0.55000000000000004">
      <c r="A30" s="19"/>
      <c r="B30" s="48"/>
      <c r="C30" s="79" t="s">
        <v>24</v>
      </c>
      <c r="D30" s="21">
        <v>500</v>
      </c>
      <c r="E30" s="29">
        <v>265</v>
      </c>
      <c r="F30" s="36">
        <v>71</v>
      </c>
    </row>
    <row r="31" spans="1:6" ht="47" x14ac:dyDescent="0.55000000000000004">
      <c r="A31" s="19"/>
      <c r="B31" s="48"/>
      <c r="C31" s="79" t="s">
        <v>36</v>
      </c>
      <c r="D31" s="36">
        <v>400</v>
      </c>
      <c r="E31" s="51">
        <v>434</v>
      </c>
      <c r="F31" s="36"/>
    </row>
    <row r="32" spans="1:6" ht="23.5" x14ac:dyDescent="0.55000000000000004">
      <c r="A32" s="19"/>
      <c r="B32" s="48"/>
      <c r="C32" s="79" t="s">
        <v>31</v>
      </c>
      <c r="D32" s="21">
        <v>50</v>
      </c>
      <c r="E32" s="51">
        <v>50</v>
      </c>
      <c r="F32" s="36"/>
    </row>
    <row r="33" spans="1:6" ht="23.5" x14ac:dyDescent="0.55000000000000004">
      <c r="A33" s="19"/>
      <c r="B33" s="48"/>
      <c r="C33" s="79" t="s">
        <v>37</v>
      </c>
      <c r="D33" s="21"/>
      <c r="E33" s="29">
        <v>1005</v>
      </c>
      <c r="F33" s="36"/>
    </row>
    <row r="34" spans="1:6" ht="23.5" x14ac:dyDescent="0.55000000000000004">
      <c r="A34" s="19"/>
      <c r="B34" s="48"/>
      <c r="C34" s="79" t="s">
        <v>38</v>
      </c>
      <c r="D34" s="47">
        <v>240</v>
      </c>
      <c r="E34" s="52">
        <v>100</v>
      </c>
      <c r="F34" s="36"/>
    </row>
    <row r="35" spans="1:6" ht="47" x14ac:dyDescent="0.55000000000000004">
      <c r="A35" s="19"/>
      <c r="B35" s="48"/>
      <c r="C35" s="93" t="s">
        <v>16</v>
      </c>
      <c r="D35" s="53">
        <v>100</v>
      </c>
      <c r="E35" s="53">
        <v>100</v>
      </c>
      <c r="F35" s="36"/>
    </row>
    <row r="36" spans="1:6" ht="23.5" x14ac:dyDescent="0.55000000000000004">
      <c r="A36" s="19"/>
      <c r="B36" s="48"/>
      <c r="C36" s="94" t="s">
        <v>42</v>
      </c>
      <c r="D36" s="53">
        <v>40</v>
      </c>
      <c r="E36" s="53">
        <v>19</v>
      </c>
      <c r="F36" s="36">
        <v>19</v>
      </c>
    </row>
    <row r="37" spans="1:6" ht="23.5" x14ac:dyDescent="0.55000000000000004">
      <c r="A37" s="19"/>
      <c r="B37" s="54" t="s">
        <v>3</v>
      </c>
      <c r="C37" s="85"/>
      <c r="D37" s="55">
        <f>SUM(D28:D36)</f>
        <v>3205</v>
      </c>
      <c r="E37" s="55">
        <f>+SUM(E28:E36)</f>
        <v>3863</v>
      </c>
      <c r="F37" s="36"/>
    </row>
    <row r="38" spans="1:6" ht="23.5" x14ac:dyDescent="0.55000000000000004">
      <c r="A38" s="19"/>
      <c r="B38" s="20"/>
      <c r="C38" s="95"/>
      <c r="D38" s="56"/>
      <c r="E38" s="57"/>
      <c r="F38" s="36"/>
    </row>
    <row r="39" spans="1:6" ht="23.5" x14ac:dyDescent="0.55000000000000004">
      <c r="A39" s="19"/>
      <c r="B39" s="8" t="s">
        <v>8</v>
      </c>
      <c r="C39" s="87"/>
      <c r="D39" s="34"/>
      <c r="E39" s="58"/>
      <c r="F39" s="36"/>
    </row>
    <row r="40" spans="1:6" ht="23.5" x14ac:dyDescent="0.55000000000000004">
      <c r="A40" s="19"/>
      <c r="B40" s="48"/>
      <c r="C40" s="79" t="s">
        <v>29</v>
      </c>
      <c r="D40" s="21">
        <v>450</v>
      </c>
      <c r="E40" s="22">
        <v>200</v>
      </c>
      <c r="F40" s="36"/>
    </row>
    <row r="41" spans="1:6" ht="23.5" x14ac:dyDescent="0.55000000000000004">
      <c r="A41" s="19"/>
      <c r="B41" s="48"/>
      <c r="C41" s="79" t="s">
        <v>22</v>
      </c>
      <c r="D41" s="21">
        <v>175</v>
      </c>
      <c r="E41" s="52"/>
      <c r="F41" s="36"/>
    </row>
    <row r="42" spans="1:6" ht="23.5" x14ac:dyDescent="0.55000000000000004">
      <c r="A42" s="19"/>
      <c r="B42" s="48"/>
      <c r="C42" s="79" t="s">
        <v>23</v>
      </c>
      <c r="D42" s="21">
        <v>500</v>
      </c>
      <c r="E42" s="22">
        <v>50</v>
      </c>
      <c r="F42" s="36"/>
    </row>
    <row r="43" spans="1:6" ht="23.5" x14ac:dyDescent="0.55000000000000004">
      <c r="A43" s="19"/>
      <c r="B43" s="54" t="s">
        <v>3</v>
      </c>
      <c r="C43" s="79"/>
      <c r="D43" s="59">
        <f>SUM(D40:D42)</f>
        <v>1125</v>
      </c>
      <c r="E43" s="112">
        <f>+SUM(E40:E42)</f>
        <v>250</v>
      </c>
      <c r="F43" s="36"/>
    </row>
    <row r="44" spans="1:6" ht="23.5" x14ac:dyDescent="0.55000000000000004">
      <c r="A44" s="49"/>
      <c r="B44" s="60"/>
      <c r="C44" s="85"/>
      <c r="D44" s="36"/>
      <c r="E44" s="61"/>
      <c r="F44" s="36"/>
    </row>
    <row r="45" spans="1:6" ht="23.5" x14ac:dyDescent="0.55000000000000004">
      <c r="A45" s="49"/>
      <c r="B45" s="60"/>
      <c r="C45" s="79"/>
      <c r="D45" s="36"/>
      <c r="E45" s="62"/>
      <c r="F45" s="36"/>
    </row>
    <row r="46" spans="1:6" ht="23.5" x14ac:dyDescent="0.55000000000000004">
      <c r="A46" s="49"/>
      <c r="B46" s="60"/>
      <c r="C46" s="79"/>
      <c r="D46" s="36"/>
      <c r="E46" s="62"/>
      <c r="F46" s="36"/>
    </row>
    <row r="47" spans="1:6" ht="23.5" x14ac:dyDescent="0.55000000000000004">
      <c r="A47" s="49"/>
      <c r="B47" s="60"/>
      <c r="C47" s="96"/>
      <c r="D47" s="59"/>
      <c r="E47" s="59"/>
      <c r="F47" s="36"/>
    </row>
    <row r="48" spans="1:6" ht="23.5" x14ac:dyDescent="0.55000000000000004">
      <c r="A48" s="123" t="s">
        <v>15</v>
      </c>
      <c r="B48" s="124"/>
      <c r="C48" s="125"/>
      <c r="D48" s="63"/>
      <c r="E48" s="58"/>
      <c r="F48" s="36"/>
    </row>
    <row r="49" spans="1:6" ht="23.5" x14ac:dyDescent="0.55000000000000004">
      <c r="A49" s="49"/>
      <c r="B49" s="64"/>
      <c r="C49" s="97" t="s">
        <v>27</v>
      </c>
      <c r="D49" s="23">
        <v>500</v>
      </c>
      <c r="E49" s="52">
        <v>515</v>
      </c>
      <c r="F49" s="36"/>
    </row>
    <row r="50" spans="1:6" ht="70.5" x14ac:dyDescent="0.55000000000000004">
      <c r="A50" s="49"/>
      <c r="B50" s="64"/>
      <c r="C50" s="79" t="s">
        <v>28</v>
      </c>
      <c r="D50" s="36">
        <v>250</v>
      </c>
      <c r="E50" s="65">
        <v>187</v>
      </c>
      <c r="F50" s="36"/>
    </row>
    <row r="51" spans="1:6" ht="23.5" x14ac:dyDescent="0.55000000000000004">
      <c r="A51" s="49"/>
      <c r="B51" s="64"/>
      <c r="C51" s="98" t="s">
        <v>40</v>
      </c>
      <c r="D51" s="56">
        <v>350</v>
      </c>
      <c r="E51" s="66">
        <v>400</v>
      </c>
      <c r="F51" s="36"/>
    </row>
    <row r="52" spans="1:6" ht="24" thickBot="1" x14ac:dyDescent="0.6">
      <c r="A52" s="49"/>
      <c r="B52" s="54" t="s">
        <v>3</v>
      </c>
      <c r="C52" s="85"/>
      <c r="D52" s="67">
        <f>SUM(D49:D51)</f>
        <v>1100</v>
      </c>
      <c r="E52" s="67">
        <f>+SUM(E49:E51)</f>
        <v>1102</v>
      </c>
      <c r="F52" s="37"/>
    </row>
    <row r="53" spans="1:6" ht="24" thickBot="1" x14ac:dyDescent="0.6">
      <c r="A53" s="49"/>
      <c r="B53" s="68"/>
      <c r="C53" s="99"/>
      <c r="D53" s="69"/>
      <c r="E53" s="69"/>
      <c r="F53" s="31"/>
    </row>
    <row r="54" spans="1:6" ht="24" thickBot="1" x14ac:dyDescent="0.6">
      <c r="A54" s="40" t="s">
        <v>9</v>
      </c>
      <c r="B54" s="41"/>
      <c r="C54" s="100"/>
      <c r="D54" s="42">
        <f>D37+D43+D47+D52</f>
        <v>5430</v>
      </c>
      <c r="E54" s="70">
        <f>E52+E43+E37+E47</f>
        <v>5215</v>
      </c>
      <c r="F54" s="31"/>
    </row>
    <row r="55" spans="1:6" ht="24" thickBot="1" x14ac:dyDescent="0.6">
      <c r="A55" s="43"/>
      <c r="B55" s="44"/>
      <c r="C55" s="101"/>
      <c r="D55" s="71"/>
      <c r="E55" s="71"/>
      <c r="F55" s="31"/>
    </row>
    <row r="56" spans="1:6" ht="24" thickBot="1" x14ac:dyDescent="0.6">
      <c r="A56" s="43"/>
      <c r="B56" s="31"/>
      <c r="C56" s="102"/>
      <c r="D56" s="45"/>
      <c r="E56" s="72" t="s">
        <v>34</v>
      </c>
      <c r="F56" s="31"/>
    </row>
    <row r="57" spans="1:6" ht="19.5" customHeight="1" thickBot="1" x14ac:dyDescent="0.6">
      <c r="A57" s="73" t="s">
        <v>10</v>
      </c>
      <c r="B57" s="74"/>
      <c r="C57" s="103"/>
      <c r="D57" s="75">
        <f>D3+D24-D54</f>
        <v>2920</v>
      </c>
      <c r="E57" s="75">
        <f>E3+E24-E54</f>
        <v>4610</v>
      </c>
      <c r="F57" s="31"/>
    </row>
    <row r="58" spans="1:6" ht="2.25" customHeight="1" x14ac:dyDescent="0.35">
      <c r="A58" s="121">
        <v>30</v>
      </c>
      <c r="B58" s="122"/>
      <c r="C58" s="122"/>
      <c r="D58" s="122"/>
      <c r="E58" s="122"/>
    </row>
    <row r="59" spans="1:6" ht="9" customHeight="1" x14ac:dyDescent="0.35">
      <c r="A59" s="1"/>
      <c r="B59" s="2"/>
      <c r="C59" s="104"/>
      <c r="D59" s="2"/>
      <c r="E59" s="2"/>
    </row>
    <row r="60" spans="1:6" ht="20" x14ac:dyDescent="0.4">
      <c r="A60" s="109" t="s">
        <v>45</v>
      </c>
      <c r="B60" s="110"/>
      <c r="C60" s="111"/>
      <c r="D60" s="110"/>
      <c r="E60" s="110"/>
      <c r="F60" s="110"/>
    </row>
    <row r="61" spans="1:6" ht="20" x14ac:dyDescent="0.4">
      <c r="A61" s="108" t="s">
        <v>44</v>
      </c>
    </row>
    <row r="62" spans="1:6" ht="20" x14ac:dyDescent="0.4">
      <c r="A62" s="108" t="s">
        <v>46</v>
      </c>
    </row>
    <row r="63" spans="1:6" ht="20" x14ac:dyDescent="0.4">
      <c r="A63" s="108" t="s">
        <v>47</v>
      </c>
    </row>
  </sheetData>
  <mergeCells count="4">
    <mergeCell ref="A1:C2"/>
    <mergeCell ref="B15:C15"/>
    <mergeCell ref="A58:E58"/>
    <mergeCell ref="A48:C48"/>
  </mergeCells>
  <pageMargins left="0.25" right="0.25" top="1.078125" bottom="0.75" header="0.3" footer="0.3"/>
  <pageSetup scale="88" orientation="portrait" r:id="rId1"/>
  <headerFooter>
    <oddHeader>&amp;C&amp;"-,Bold"&amp;18&amp;KFFFFFFSiskiyou Velo Treasurer's Report
2024 Budget 12/4/2023</oddHeader>
  </headerFooter>
  <rowBreaks count="2" manualBreakCount="2">
    <brk id="25" max="5" man="1"/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&amp; G</dc:creator>
  <cp:lastModifiedBy>Lisa B</cp:lastModifiedBy>
  <cp:lastPrinted>2023-12-05T21:07:15Z</cp:lastPrinted>
  <dcterms:created xsi:type="dcterms:W3CDTF">2012-01-07T05:57:07Z</dcterms:created>
  <dcterms:modified xsi:type="dcterms:W3CDTF">2024-01-11T21:02:59Z</dcterms:modified>
</cp:coreProperties>
</file>