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Frank\Siskiyou Velo\Budget\"/>
    </mc:Choice>
  </mc:AlternateContent>
  <xr:revisionPtr revIDLastSave="0" documentId="8_{A9F3C357-BD35-4B62-8500-903186D69DC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Budget" sheetId="1" r:id="rId1"/>
  </sheets>
  <definedNames>
    <definedName name="_xlnm.Print_Area" localSheetId="0">Budget!$A$2:$F$57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E47" i="1"/>
  <c r="D52" i="1"/>
  <c r="D41" i="1"/>
  <c r="D35" i="1"/>
  <c r="D21" i="1"/>
  <c r="D14" i="1"/>
  <c r="D9" i="1"/>
  <c r="D24" i="1" l="1"/>
  <c r="D54" i="1"/>
  <c r="D57" i="1" l="1"/>
  <c r="E14" i="1" l="1"/>
  <c r="E21" i="1" l="1"/>
  <c r="E52" i="1"/>
  <c r="E41" i="1"/>
  <c r="E35" i="1"/>
  <c r="E9" i="1"/>
  <c r="E24" i="1" l="1"/>
  <c r="E54" i="1"/>
  <c r="E57" i="1" l="1"/>
</calcChain>
</file>

<file path=xl/sharedStrings.xml><?xml version="1.0" encoding="utf-8"?>
<sst xmlns="http://schemas.openxmlformats.org/spreadsheetml/2006/main" count="51" uniqueCount="44">
  <si>
    <t>Income</t>
  </si>
  <si>
    <t>Normal Income</t>
  </si>
  <si>
    <t>Membership Dues</t>
  </si>
  <si>
    <t>Total</t>
  </si>
  <si>
    <t>Shirts</t>
  </si>
  <si>
    <t>Total Income</t>
  </si>
  <si>
    <t>Expenses</t>
  </si>
  <si>
    <t>Insurance</t>
  </si>
  <si>
    <t>Social events</t>
  </si>
  <si>
    <t>Total expenses</t>
  </si>
  <si>
    <t xml:space="preserve">Ending balance </t>
  </si>
  <si>
    <t>Board/Membership Meetings</t>
  </si>
  <si>
    <t>Proceeds from of ed/training courses</t>
  </si>
  <si>
    <t>Actual</t>
  </si>
  <si>
    <t>Line Item</t>
  </si>
  <si>
    <t>Up and Down Ride</t>
  </si>
  <si>
    <t>Storage</t>
  </si>
  <si>
    <t>Aid/Food Station</t>
  </si>
  <si>
    <t xml:space="preserve">Advocacy </t>
  </si>
  <si>
    <t>League of American Bicyclists (LAB) Dues</t>
  </si>
  <si>
    <t xml:space="preserve">Event Fees-Member </t>
  </si>
  <si>
    <t>Advertising</t>
  </si>
  <si>
    <t xml:space="preserve">Administration </t>
  </si>
  <si>
    <t>Fund Raising</t>
  </si>
  <si>
    <t>Other Income</t>
  </si>
  <si>
    <t xml:space="preserve">Awards </t>
  </si>
  <si>
    <t>Ice Cream Social</t>
  </si>
  <si>
    <t>Holiday Party</t>
  </si>
  <si>
    <t>Website Hosting/Domain</t>
  </si>
  <si>
    <t>Donations-Advocacy</t>
  </si>
  <si>
    <t>Entry fees-other</t>
  </si>
  <si>
    <t>Budget</t>
  </si>
  <si>
    <t xml:space="preserve">Internal Projects </t>
  </si>
  <si>
    <t>Education and Skills Training/Community Outreach</t>
  </si>
  <si>
    <t>Donations-Advococy Spending</t>
  </si>
  <si>
    <t>Spring BBQ</t>
  </si>
  <si>
    <t>Club Jerseys</t>
  </si>
  <si>
    <t>State of Oregon</t>
  </si>
  <si>
    <t xml:space="preserve"> Estimated Carry Forward   </t>
  </si>
  <si>
    <t>Activity since last Report</t>
  </si>
  <si>
    <t xml:space="preserve"> </t>
  </si>
  <si>
    <t xml:space="preserve">Refunds </t>
  </si>
  <si>
    <t>Other (PO Box, bank charges)</t>
  </si>
  <si>
    <t>2023-Proposed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</si>
</sst>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30" xfId="0" applyFont="1" applyBorder="1"/>
    <xf numFmtId="0" fontId="1" fillId="0" borderId="2" xfId="0" applyFont="1" applyBorder="1"/>
    <xf numFmtId="0" fontId="2" fillId="0" borderId="14" xfId="0" applyFont="1" applyBorder="1"/>
    <xf numFmtId="0" fontId="2" fillId="0" borderId="8" xfId="0" applyFont="1" applyBorder="1"/>
    <xf numFmtId="0" fontId="1" fillId="0" borderId="31" xfId="0" applyFont="1" applyBorder="1"/>
    <xf numFmtId="0" fontId="1" fillId="0" borderId="29" xfId="0" applyFont="1" applyBorder="1"/>
    <xf numFmtId="0" fontId="1" fillId="0" borderId="34" xfId="0" applyFont="1" applyBorder="1"/>
    <xf numFmtId="0" fontId="2" fillId="0" borderId="18" xfId="0" applyFont="1" applyBorder="1"/>
    <xf numFmtId="0" fontId="1" fillId="0" borderId="35" xfId="0" applyFont="1" applyBorder="1"/>
    <xf numFmtId="0" fontId="1" fillId="0" borderId="37" xfId="0" applyFont="1" applyBorder="1"/>
    <xf numFmtId="0" fontId="1" fillId="0" borderId="13" xfId="0" applyFont="1" applyBorder="1"/>
    <xf numFmtId="0" fontId="0" fillId="0" borderId="23" xfId="0" applyBorder="1" applyAlignment="1">
      <alignment horizontal="left" wrapText="1"/>
    </xf>
    <xf numFmtId="0" fontId="0" fillId="0" borderId="23" xfId="0" applyBorder="1"/>
    <xf numFmtId="3" fontId="1" fillId="0" borderId="16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5" xfId="0" applyFont="1" applyBorder="1"/>
    <xf numFmtId="0" fontId="4" fillId="0" borderId="36" xfId="0" applyFont="1" applyBorder="1"/>
    <xf numFmtId="0" fontId="4" fillId="0" borderId="10" xfId="0" applyFont="1" applyBorder="1"/>
    <xf numFmtId="0" fontId="4" fillId="0" borderId="0" xfId="0" applyFont="1"/>
    <xf numFmtId="0" fontId="4" fillId="0" borderId="14" xfId="0" applyFont="1" applyBorder="1"/>
    <xf numFmtId="0" fontId="4" fillId="0" borderId="17" xfId="0" applyFont="1" applyBorder="1"/>
    <xf numFmtId="0" fontId="4" fillId="0" borderId="18" xfId="0" applyFont="1" applyBorder="1"/>
    <xf numFmtId="0" fontId="1" fillId="0" borderId="17" xfId="0" applyFont="1" applyBorder="1" applyAlignment="1">
      <alignment horizontal="right"/>
    </xf>
    <xf numFmtId="0" fontId="1" fillId="0" borderId="23" xfId="0" applyFont="1" applyBorder="1"/>
    <xf numFmtId="0" fontId="4" fillId="0" borderId="22" xfId="0" applyFont="1" applyBorder="1"/>
    <xf numFmtId="0" fontId="1" fillId="0" borderId="20" xfId="0" applyFont="1" applyBorder="1"/>
    <xf numFmtId="0" fontId="4" fillId="0" borderId="24" xfId="0" applyFont="1" applyBorder="1"/>
    <xf numFmtId="0" fontId="1" fillId="0" borderId="24" xfId="0" applyFont="1" applyBorder="1"/>
    <xf numFmtId="0" fontId="1" fillId="0" borderId="0" xfId="0" applyFont="1" applyAlignment="1">
      <alignment horizontal="right"/>
    </xf>
    <xf numFmtId="0" fontId="1" fillId="0" borderId="22" xfId="0" applyFont="1" applyBorder="1"/>
    <xf numFmtId="0" fontId="4" fillId="0" borderId="16" xfId="0" applyFont="1" applyBorder="1"/>
    <xf numFmtId="0" fontId="1" fillId="0" borderId="18" xfId="0" applyFont="1" applyBorder="1"/>
    <xf numFmtId="0" fontId="4" fillId="0" borderId="35" xfId="0" applyFont="1" applyBorder="1"/>
    <xf numFmtId="3" fontId="6" fillId="0" borderId="28" xfId="0" applyNumberFormat="1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20" xfId="0" applyFont="1" applyBorder="1"/>
    <xf numFmtId="0" fontId="5" fillId="0" borderId="18" xfId="0" applyFont="1" applyBorder="1"/>
    <xf numFmtId="0" fontId="1" fillId="0" borderId="8" xfId="0" applyFont="1" applyBorder="1" applyAlignment="1">
      <alignment horizontal="right"/>
    </xf>
    <xf numFmtId="3" fontId="6" fillId="0" borderId="16" xfId="0" applyNumberFormat="1" applyFont="1" applyBorder="1"/>
    <xf numFmtId="0" fontId="4" fillId="0" borderId="18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9" xfId="0" applyFont="1" applyBorder="1"/>
    <xf numFmtId="0" fontId="4" fillId="0" borderId="21" xfId="0" applyFont="1" applyBorder="1"/>
    <xf numFmtId="0" fontId="4" fillId="0" borderId="18" xfId="0" applyFont="1" applyBorder="1" applyAlignment="1">
      <alignment horizontal="left"/>
    </xf>
    <xf numFmtId="3" fontId="6" fillId="0" borderId="16" xfId="0" applyNumberFormat="1" applyFont="1" applyBorder="1" applyAlignment="1">
      <alignment horizontal="right"/>
    </xf>
    <xf numFmtId="0" fontId="4" fillId="0" borderId="32" xfId="0" applyFont="1" applyBorder="1"/>
    <xf numFmtId="0" fontId="4" fillId="0" borderId="34" xfId="0" applyFont="1" applyBorder="1"/>
    <xf numFmtId="0" fontId="4" fillId="0" borderId="31" xfId="0" applyFont="1" applyBorder="1"/>
    <xf numFmtId="0" fontId="8" fillId="0" borderId="30" xfId="0" applyFont="1" applyBorder="1"/>
    <xf numFmtId="164" fontId="6" fillId="0" borderId="28" xfId="0" applyNumberFormat="1" applyFont="1" applyBorder="1"/>
    <xf numFmtId="3" fontId="3" fillId="0" borderId="41" xfId="0" applyNumberFormat="1" applyFont="1" applyBorder="1"/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40" xfId="0" applyFont="1" applyBorder="1"/>
    <xf numFmtId="0" fontId="5" fillId="0" borderId="9" xfId="0" applyFont="1" applyBorder="1"/>
    <xf numFmtId="0" fontId="4" fillId="0" borderId="22" xfId="0" applyFont="1" applyBorder="1" applyAlignment="1">
      <alignment horizontal="right"/>
    </xf>
    <xf numFmtId="0" fontId="1" fillId="0" borderId="40" xfId="0" applyFont="1" applyBorder="1"/>
    <xf numFmtId="0" fontId="1" fillId="0" borderId="35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3" fontId="1" fillId="0" borderId="28" xfId="0" applyNumberFormat="1" applyFont="1" applyBorder="1" applyAlignment="1">
      <alignment horizontal="right"/>
    </xf>
    <xf numFmtId="164" fontId="1" fillId="0" borderId="3" xfId="0" applyNumberFormat="1" applyFont="1" applyBorder="1"/>
    <xf numFmtId="0" fontId="1" fillId="0" borderId="41" xfId="0" applyFont="1" applyBorder="1"/>
    <xf numFmtId="0" fontId="4" fillId="0" borderId="38" xfId="0" applyFont="1" applyBorder="1"/>
    <xf numFmtId="3" fontId="4" fillId="0" borderId="16" xfId="0" applyNumberFormat="1" applyFont="1" applyBorder="1"/>
    <xf numFmtId="3" fontId="4" fillId="0" borderId="42" xfId="0" applyNumberFormat="1" applyFont="1" applyBorder="1"/>
    <xf numFmtId="3" fontId="1" fillId="0" borderId="41" xfId="0" applyNumberFormat="1" applyFont="1" applyBorder="1"/>
    <xf numFmtId="3" fontId="4" fillId="0" borderId="22" xfId="0" applyNumberFormat="1" applyFont="1" applyBorder="1"/>
    <xf numFmtId="3" fontId="4" fillId="0" borderId="24" xfId="0" applyNumberFormat="1" applyFont="1" applyBorder="1"/>
    <xf numFmtId="0" fontId="5" fillId="0" borderId="43" xfId="0" applyFont="1" applyBorder="1"/>
    <xf numFmtId="3" fontId="5" fillId="0" borderId="9" xfId="0" applyNumberFormat="1" applyFont="1" applyBorder="1"/>
    <xf numFmtId="0" fontId="4" fillId="0" borderId="16" xfId="0" applyFont="1" applyBorder="1" applyAlignment="1">
      <alignment horizontal="right"/>
    </xf>
    <xf numFmtId="0" fontId="1" fillId="0" borderId="16" xfId="0" applyFont="1" applyBorder="1"/>
    <xf numFmtId="3" fontId="4" fillId="0" borderId="9" xfId="0" applyNumberFormat="1" applyFont="1" applyBorder="1"/>
    <xf numFmtId="3" fontId="1" fillId="0" borderId="38" xfId="0" applyNumberFormat="1" applyFont="1" applyBorder="1"/>
    <xf numFmtId="3" fontId="7" fillId="0" borderId="38" xfId="0" applyNumberFormat="1" applyFont="1" applyBorder="1"/>
    <xf numFmtId="3" fontId="2" fillId="0" borderId="38" xfId="0" applyNumberFormat="1" applyFont="1" applyBorder="1"/>
    <xf numFmtId="3" fontId="4" fillId="0" borderId="10" xfId="0" applyNumberFormat="1" applyFont="1" applyBorder="1"/>
    <xf numFmtId="3" fontId="1" fillId="0" borderId="28" xfId="0" applyNumberFormat="1" applyFont="1" applyBorder="1"/>
    <xf numFmtId="0" fontId="4" fillId="0" borderId="28" xfId="0" applyFont="1" applyBorder="1"/>
    <xf numFmtId="3" fontId="4" fillId="0" borderId="22" xfId="0" applyNumberFormat="1" applyFont="1" applyBorder="1" applyAlignment="1">
      <alignment horizontal="right"/>
    </xf>
    <xf numFmtId="0" fontId="0" fillId="0" borderId="28" xfId="0" applyBorder="1" applyAlignment="1">
      <alignment wrapText="1"/>
    </xf>
    <xf numFmtId="0" fontId="0" fillId="0" borderId="28" xfId="0" applyBorder="1"/>
    <xf numFmtId="0" fontId="0" fillId="0" borderId="41" xfId="0" applyBorder="1"/>
    <xf numFmtId="0" fontId="0" fillId="0" borderId="16" xfId="0" applyBorder="1"/>
    <xf numFmtId="0" fontId="0" fillId="0" borderId="44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3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3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showRowColHeaders="0" tabSelected="1" zoomScale="75" zoomScaleNormal="100" workbookViewId="0">
      <selection activeCell="D3" sqref="D3"/>
    </sheetView>
  </sheetViews>
  <sheetFormatPr defaultRowHeight="15" x14ac:dyDescent="0.25"/>
  <cols>
    <col min="1" max="1" width="9.140625" customWidth="1"/>
    <col min="3" max="3" width="60.7109375" customWidth="1"/>
    <col min="4" max="4" width="22.140625" customWidth="1"/>
    <col min="5" max="5" width="21.5703125" customWidth="1"/>
    <col min="6" max="6" width="14.42578125" customWidth="1"/>
  </cols>
  <sheetData>
    <row r="1" spans="1:6" ht="15.75" thickBot="1" x14ac:dyDescent="0.3"/>
    <row r="2" spans="1:6" ht="30.75" thickBot="1" x14ac:dyDescent="0.3">
      <c r="A2" s="98" t="s">
        <v>14</v>
      </c>
      <c r="B2" s="99"/>
      <c r="C2" s="100"/>
      <c r="D2" s="70" t="s">
        <v>43</v>
      </c>
      <c r="E2" s="62">
        <v>2022</v>
      </c>
      <c r="F2" s="93" t="s">
        <v>39</v>
      </c>
    </row>
    <row r="3" spans="1:6" ht="19.5" thickBot="1" x14ac:dyDescent="0.3">
      <c r="A3" s="101"/>
      <c r="B3" s="102"/>
      <c r="C3" s="103"/>
      <c r="D3" s="69" t="s">
        <v>31</v>
      </c>
      <c r="E3" s="61" t="s">
        <v>13</v>
      </c>
      <c r="F3" s="94"/>
    </row>
    <row r="4" spans="1:6" ht="16.5" thickBot="1" x14ac:dyDescent="0.3">
      <c r="A4" s="20"/>
      <c r="B4" s="21"/>
      <c r="C4" s="68" t="s">
        <v>38</v>
      </c>
      <c r="D4" s="72">
        <v>5226</v>
      </c>
      <c r="E4" s="73">
        <v>6522</v>
      </c>
      <c r="F4" s="94"/>
    </row>
    <row r="5" spans="1:6" ht="15.75" x14ac:dyDescent="0.25">
      <c r="A5" s="1" t="s">
        <v>0</v>
      </c>
      <c r="B5" s="2"/>
      <c r="C5" s="16"/>
      <c r="D5" s="15"/>
      <c r="E5" s="74"/>
      <c r="F5" s="95"/>
    </row>
    <row r="6" spans="1:6" ht="15.75" x14ac:dyDescent="0.25">
      <c r="A6" s="3"/>
      <c r="B6" s="22" t="s">
        <v>1</v>
      </c>
      <c r="C6" s="23"/>
      <c r="D6" s="24"/>
      <c r="E6" s="75"/>
      <c r="F6" s="96"/>
    </row>
    <row r="7" spans="1:6" ht="15.75" x14ac:dyDescent="0.25">
      <c r="A7" s="26"/>
      <c r="B7" s="27"/>
      <c r="C7" s="28" t="s">
        <v>2</v>
      </c>
      <c r="D7" s="31">
        <v>3000</v>
      </c>
      <c r="E7" s="76">
        <v>2897</v>
      </c>
      <c r="F7" s="96">
        <v>133</v>
      </c>
    </row>
    <row r="8" spans="1:6" ht="16.5" thickBot="1" x14ac:dyDescent="0.3">
      <c r="A8" s="26"/>
      <c r="B8" s="27"/>
      <c r="C8" s="28" t="s">
        <v>20</v>
      </c>
      <c r="D8" s="33">
        <v>250</v>
      </c>
      <c r="E8" s="77">
        <v>40</v>
      </c>
      <c r="F8" s="96"/>
    </row>
    <row r="9" spans="1:6" ht="18.75" x14ac:dyDescent="0.3">
      <c r="A9" s="26"/>
      <c r="B9" s="29" t="s">
        <v>3</v>
      </c>
      <c r="C9" s="30"/>
      <c r="D9" s="60">
        <f>SUM(D7:D8)</f>
        <v>3250</v>
      </c>
      <c r="E9" s="78">
        <f>SUM(E7:E8)</f>
        <v>2937</v>
      </c>
      <c r="F9" s="96"/>
    </row>
    <row r="10" spans="1:6" ht="15.75" x14ac:dyDescent="0.25">
      <c r="A10" s="26"/>
      <c r="B10" s="32" t="s">
        <v>23</v>
      </c>
      <c r="C10" s="31"/>
      <c r="D10" s="31"/>
      <c r="E10" s="79"/>
      <c r="F10" s="96"/>
    </row>
    <row r="11" spans="1:6" ht="15.75" x14ac:dyDescent="0.25">
      <c r="A11" s="26"/>
      <c r="B11" s="27"/>
      <c r="C11" s="33" t="s">
        <v>29</v>
      </c>
      <c r="D11" s="33">
        <v>350</v>
      </c>
      <c r="E11" s="80">
        <v>0</v>
      </c>
      <c r="F11" s="96"/>
    </row>
    <row r="12" spans="1:6" ht="15.75" x14ac:dyDescent="0.25">
      <c r="A12" s="26"/>
      <c r="B12" s="25"/>
      <c r="C12" s="28" t="s">
        <v>4</v>
      </c>
      <c r="D12" s="33"/>
      <c r="E12" s="80"/>
      <c r="F12" s="96"/>
    </row>
    <row r="13" spans="1:6" ht="16.5" thickBot="1" x14ac:dyDescent="0.3">
      <c r="A13" s="26"/>
      <c r="B13" s="25"/>
      <c r="C13" s="28" t="s">
        <v>30</v>
      </c>
      <c r="D13" s="33"/>
      <c r="E13" s="33"/>
      <c r="F13" s="96"/>
    </row>
    <row r="14" spans="1:6" ht="18.75" x14ac:dyDescent="0.3">
      <c r="A14" s="26"/>
      <c r="B14" s="29" t="s">
        <v>3</v>
      </c>
      <c r="C14" s="34"/>
      <c r="D14" s="60">
        <f>SUM(D11:D11)</f>
        <v>350</v>
      </c>
      <c r="E14" s="78">
        <f>SUM(E11:E13)</f>
        <v>0</v>
      </c>
      <c r="F14" s="96"/>
    </row>
    <row r="15" spans="1:6" ht="15.75" x14ac:dyDescent="0.25">
      <c r="A15" s="26"/>
      <c r="B15" s="35"/>
      <c r="C15" s="36"/>
      <c r="D15" s="34"/>
      <c r="E15" s="34"/>
      <c r="F15" s="96"/>
    </row>
    <row r="16" spans="1:6" ht="15.75" x14ac:dyDescent="0.25">
      <c r="A16" s="26"/>
      <c r="B16" s="104" t="s">
        <v>24</v>
      </c>
      <c r="C16" s="105"/>
      <c r="D16" s="63"/>
      <c r="E16" s="63"/>
      <c r="F16" s="96"/>
    </row>
    <row r="17" spans="1:6" ht="15.75" x14ac:dyDescent="0.25">
      <c r="A17" s="26"/>
      <c r="B17" s="35"/>
      <c r="C17" s="28" t="s">
        <v>12</v>
      </c>
      <c r="D17" s="31"/>
      <c r="E17" s="31"/>
      <c r="F17" s="96"/>
    </row>
    <row r="18" spans="1:6" ht="15.75" x14ac:dyDescent="0.25">
      <c r="A18" s="26"/>
      <c r="B18" s="27"/>
      <c r="C18" s="28" t="s">
        <v>36</v>
      </c>
      <c r="D18" s="31"/>
      <c r="E18" s="37"/>
      <c r="F18" s="96"/>
    </row>
    <row r="19" spans="1:6" ht="15.75" x14ac:dyDescent="0.25">
      <c r="A19" s="26"/>
      <c r="B19" s="25"/>
      <c r="C19" s="28" t="s">
        <v>21</v>
      </c>
      <c r="D19" s="31"/>
      <c r="E19" s="31"/>
      <c r="F19" s="96"/>
    </row>
    <row r="20" spans="1:6" ht="16.5" thickBot="1" x14ac:dyDescent="0.3">
      <c r="A20" s="26"/>
      <c r="B20" s="25"/>
      <c r="C20" s="28" t="s">
        <v>41</v>
      </c>
      <c r="D20" s="33">
        <v>0</v>
      </c>
      <c r="E20" s="33">
        <v>366</v>
      </c>
      <c r="F20" s="96"/>
    </row>
    <row r="21" spans="1:6" ht="18.75" x14ac:dyDescent="0.3">
      <c r="A21" s="26"/>
      <c r="B21" s="35" t="s">
        <v>3</v>
      </c>
      <c r="C21" s="32"/>
      <c r="D21" s="60">
        <f>SUM(D17:D19)</f>
        <v>0</v>
      </c>
      <c r="E21" s="78">
        <f>+SUM(E17:E20)</f>
        <v>366</v>
      </c>
      <c r="F21" s="96"/>
    </row>
    <row r="22" spans="1:6" ht="15.75" x14ac:dyDescent="0.25">
      <c r="A22" s="26"/>
      <c r="B22" s="35"/>
      <c r="C22" s="38"/>
      <c r="D22" s="34"/>
      <c r="E22" s="34"/>
      <c r="F22" s="96"/>
    </row>
    <row r="23" spans="1:6" ht="16.5" thickBot="1" x14ac:dyDescent="0.3">
      <c r="A23" s="26"/>
      <c r="B23" s="25"/>
      <c r="C23" s="39"/>
      <c r="D23" s="64"/>
      <c r="E23" s="81"/>
      <c r="F23" s="96"/>
    </row>
    <row r="24" spans="1:6" ht="16.5" thickBot="1" x14ac:dyDescent="0.3">
      <c r="A24" s="4" t="s">
        <v>5</v>
      </c>
      <c r="B24" s="5"/>
      <c r="C24" s="12"/>
      <c r="D24" s="40">
        <f>D21+D14+D9+D23</f>
        <v>3600</v>
      </c>
      <c r="E24" s="40">
        <f>E9+E14+E21+E23</f>
        <v>3303</v>
      </c>
      <c r="F24" s="96"/>
    </row>
    <row r="25" spans="1:6" ht="16.5" thickBot="1" x14ac:dyDescent="0.3">
      <c r="A25" s="41"/>
      <c r="B25" s="42"/>
      <c r="C25" s="42"/>
      <c r="D25" s="42"/>
      <c r="E25" s="57"/>
      <c r="F25" s="96"/>
    </row>
    <row r="26" spans="1:6" ht="15.75" x14ac:dyDescent="0.25">
      <c r="A26" s="1" t="s">
        <v>6</v>
      </c>
      <c r="B26" s="7"/>
      <c r="C26" s="15"/>
      <c r="D26" s="15"/>
      <c r="E26" s="15"/>
      <c r="F26" s="96"/>
    </row>
    <row r="27" spans="1:6" ht="15.75" x14ac:dyDescent="0.25">
      <c r="A27" s="26"/>
      <c r="B27" s="21" t="s">
        <v>22</v>
      </c>
      <c r="C27" s="43"/>
      <c r="D27" s="24"/>
      <c r="E27" s="24"/>
      <c r="F27" s="96"/>
    </row>
    <row r="28" spans="1:6" ht="15.75" x14ac:dyDescent="0.25">
      <c r="A28" s="26"/>
      <c r="B28" s="44"/>
      <c r="C28" s="45" t="s">
        <v>7</v>
      </c>
      <c r="D28" s="37">
        <v>1500</v>
      </c>
      <c r="E28" s="76">
        <v>1443</v>
      </c>
      <c r="F28" s="96"/>
    </row>
    <row r="29" spans="1:6" ht="15.75" x14ac:dyDescent="0.25">
      <c r="A29" s="8"/>
      <c r="B29" s="9"/>
      <c r="C29" s="28" t="s">
        <v>11</v>
      </c>
      <c r="D29" s="31">
        <v>75</v>
      </c>
      <c r="E29" s="79">
        <v>74</v>
      </c>
      <c r="F29" s="96"/>
    </row>
    <row r="30" spans="1:6" ht="15.75" x14ac:dyDescent="0.25">
      <c r="A30" s="26"/>
      <c r="B30" s="44"/>
      <c r="C30" s="28" t="s">
        <v>28</v>
      </c>
      <c r="D30" s="31">
        <v>225</v>
      </c>
      <c r="E30" s="79">
        <v>213</v>
      </c>
      <c r="F30" s="96">
        <v>19</v>
      </c>
    </row>
    <row r="31" spans="1:6" ht="15.75" x14ac:dyDescent="0.25">
      <c r="A31" s="26"/>
      <c r="B31" s="44"/>
      <c r="C31" s="28" t="s">
        <v>42</v>
      </c>
      <c r="D31" s="37">
        <v>250</v>
      </c>
      <c r="E31" s="82">
        <v>368</v>
      </c>
      <c r="F31" s="96"/>
    </row>
    <row r="32" spans="1:6" ht="15.75" x14ac:dyDescent="0.25">
      <c r="A32" s="26"/>
      <c r="B32" s="44"/>
      <c r="C32" s="28" t="s">
        <v>37</v>
      </c>
      <c r="D32" s="31">
        <v>50</v>
      </c>
      <c r="E32" s="82">
        <v>50</v>
      </c>
      <c r="F32" s="96"/>
    </row>
    <row r="33" spans="1:6" ht="15.75" x14ac:dyDescent="0.25">
      <c r="A33" s="26"/>
      <c r="B33" s="44"/>
      <c r="C33" s="28" t="s">
        <v>34</v>
      </c>
      <c r="D33" s="31">
        <v>350</v>
      </c>
      <c r="E33" s="79">
        <v>49</v>
      </c>
      <c r="F33" s="96"/>
    </row>
    <row r="34" spans="1:6" ht="15.75" x14ac:dyDescent="0.25">
      <c r="A34" s="26"/>
      <c r="B34" s="44"/>
      <c r="C34" s="46" t="s">
        <v>19</v>
      </c>
      <c r="D34" s="65">
        <v>100</v>
      </c>
      <c r="E34" s="65">
        <v>100</v>
      </c>
      <c r="F34" s="96"/>
    </row>
    <row r="35" spans="1:6" ht="15.75" x14ac:dyDescent="0.25">
      <c r="A35" s="26"/>
      <c r="B35" s="47" t="s">
        <v>3</v>
      </c>
      <c r="C35" s="45"/>
      <c r="D35" s="48">
        <f>SUM(D28:D34)</f>
        <v>2550</v>
      </c>
      <c r="E35" s="48">
        <f>+SUM(E28:E34)</f>
        <v>2297</v>
      </c>
      <c r="F35" s="96"/>
    </row>
    <row r="36" spans="1:6" ht="15.75" x14ac:dyDescent="0.25">
      <c r="A36" s="26"/>
      <c r="B36" s="27"/>
      <c r="C36" s="49"/>
      <c r="D36" s="66"/>
      <c r="E36" s="83"/>
      <c r="F36" s="96"/>
    </row>
    <row r="37" spans="1:6" ht="15.75" x14ac:dyDescent="0.25">
      <c r="A37" s="26"/>
      <c r="B37" s="21" t="s">
        <v>8</v>
      </c>
      <c r="C37" s="38"/>
      <c r="D37" s="36"/>
      <c r="E37" s="84"/>
      <c r="F37" s="96"/>
    </row>
    <row r="38" spans="1:6" ht="15.75" x14ac:dyDescent="0.25">
      <c r="A38" s="26"/>
      <c r="B38" s="44"/>
      <c r="C38" s="28" t="s">
        <v>35</v>
      </c>
      <c r="D38" s="31">
        <v>450</v>
      </c>
      <c r="E38" s="76">
        <v>275</v>
      </c>
      <c r="F38" s="96"/>
    </row>
    <row r="39" spans="1:6" ht="15.75" x14ac:dyDescent="0.25">
      <c r="A39" s="26"/>
      <c r="B39" s="44"/>
      <c r="C39" s="28" t="s">
        <v>26</v>
      </c>
      <c r="D39" s="31">
        <v>175</v>
      </c>
      <c r="E39" s="85">
        <v>100</v>
      </c>
      <c r="F39" s="96"/>
    </row>
    <row r="40" spans="1:6" ht="15.75" x14ac:dyDescent="0.25">
      <c r="A40" s="26"/>
      <c r="B40" s="44"/>
      <c r="C40" s="28" t="s">
        <v>27</v>
      </c>
      <c r="D40" s="31">
        <v>1000</v>
      </c>
      <c r="E40" s="76">
        <v>967</v>
      </c>
      <c r="F40" s="96">
        <v>967</v>
      </c>
    </row>
    <row r="41" spans="1:6" ht="15.75" x14ac:dyDescent="0.25">
      <c r="A41" s="26"/>
      <c r="B41" s="47" t="s">
        <v>3</v>
      </c>
      <c r="C41" s="28"/>
      <c r="D41" s="19">
        <f>SUM(D38:D40)</f>
        <v>1625</v>
      </c>
      <c r="E41" s="19">
        <f>+SUM(E38:E40)</f>
        <v>1342</v>
      </c>
      <c r="F41" s="96"/>
    </row>
    <row r="42" spans="1:6" ht="15.75" x14ac:dyDescent="0.25">
      <c r="A42" s="8"/>
      <c r="B42" s="50"/>
      <c r="C42" s="45"/>
      <c r="D42" s="37"/>
      <c r="E42" s="86"/>
      <c r="F42" s="96"/>
    </row>
    <row r="43" spans="1:6" ht="15.75" x14ac:dyDescent="0.25">
      <c r="A43" s="108" t="s">
        <v>15</v>
      </c>
      <c r="B43" s="111"/>
      <c r="C43" s="110"/>
      <c r="D43" s="71"/>
      <c r="E43" s="86"/>
      <c r="F43" s="96"/>
    </row>
    <row r="44" spans="1:6" ht="15.75" x14ac:dyDescent="0.25">
      <c r="A44" s="8"/>
      <c r="B44" s="50"/>
      <c r="C44" s="28" t="s">
        <v>7</v>
      </c>
      <c r="D44" s="37">
        <v>0</v>
      </c>
      <c r="E44" s="87">
        <v>0</v>
      </c>
      <c r="F44" s="96"/>
    </row>
    <row r="45" spans="1:6" ht="15.75" x14ac:dyDescent="0.25">
      <c r="A45" s="8"/>
      <c r="B45" s="50"/>
      <c r="C45" s="28" t="s">
        <v>16</v>
      </c>
      <c r="D45" s="37">
        <v>0</v>
      </c>
      <c r="E45" s="88">
        <v>0</v>
      </c>
      <c r="F45" s="96"/>
    </row>
    <row r="46" spans="1:6" ht="15.75" x14ac:dyDescent="0.25">
      <c r="A46" s="8"/>
      <c r="B46" s="50"/>
      <c r="C46" s="28" t="s">
        <v>17</v>
      </c>
      <c r="D46" s="37">
        <v>0</v>
      </c>
      <c r="E46" s="88">
        <v>0</v>
      </c>
      <c r="F46" s="96"/>
    </row>
    <row r="47" spans="1:6" ht="15.75" x14ac:dyDescent="0.25">
      <c r="A47" s="8"/>
      <c r="B47" s="50" t="s">
        <v>3</v>
      </c>
      <c r="C47" s="13"/>
      <c r="D47" s="19">
        <f>SUM(D44:D46)</f>
        <v>0</v>
      </c>
      <c r="E47" s="19">
        <f>+SUM(E44:E46)</f>
        <v>0</v>
      </c>
      <c r="F47" s="96"/>
    </row>
    <row r="48" spans="1:6" ht="15.75" x14ac:dyDescent="0.25">
      <c r="A48" s="108" t="s">
        <v>18</v>
      </c>
      <c r="B48" s="109"/>
      <c r="C48" s="110"/>
      <c r="D48" s="71"/>
      <c r="E48" s="84"/>
      <c r="F48" s="96"/>
    </row>
    <row r="49" spans="1:6" ht="15.75" x14ac:dyDescent="0.25">
      <c r="A49" s="8"/>
      <c r="B49" s="51"/>
      <c r="C49" s="52" t="s">
        <v>32</v>
      </c>
      <c r="D49" s="33">
        <v>500</v>
      </c>
      <c r="E49" s="85">
        <v>392</v>
      </c>
      <c r="F49" s="96"/>
    </row>
    <row r="50" spans="1:6" ht="15.75" x14ac:dyDescent="0.25">
      <c r="A50" s="8"/>
      <c r="B50" s="51"/>
      <c r="C50" s="28" t="s">
        <v>33</v>
      </c>
      <c r="D50" s="37">
        <v>250</v>
      </c>
      <c r="E50" s="89">
        <v>218</v>
      </c>
      <c r="F50" s="96"/>
    </row>
    <row r="51" spans="1:6" ht="15.75" x14ac:dyDescent="0.25">
      <c r="A51" s="8"/>
      <c r="B51" s="51"/>
      <c r="C51" s="53" t="s">
        <v>25</v>
      </c>
      <c r="D51" s="66">
        <v>350</v>
      </c>
      <c r="E51" s="92">
        <v>350</v>
      </c>
      <c r="F51" s="96">
        <v>350</v>
      </c>
    </row>
    <row r="52" spans="1:6" ht="16.5" thickBot="1" x14ac:dyDescent="0.3">
      <c r="A52" s="8"/>
      <c r="B52" s="47" t="s">
        <v>3</v>
      </c>
      <c r="C52" s="45"/>
      <c r="D52" s="54">
        <f>SUM(D49:D51)</f>
        <v>1100</v>
      </c>
      <c r="E52" s="54">
        <f>+SUM(E49:E51)</f>
        <v>960</v>
      </c>
      <c r="F52" s="97"/>
    </row>
    <row r="53" spans="1:6" ht="16.5" thickBot="1" x14ac:dyDescent="0.3">
      <c r="A53" s="8"/>
      <c r="B53" s="55"/>
      <c r="C53" s="14"/>
      <c r="D53" s="67"/>
      <c r="E53" s="67"/>
    </row>
    <row r="54" spans="1:6" ht="16.5" thickBot="1" x14ac:dyDescent="0.3">
      <c r="A54" s="4" t="s">
        <v>9</v>
      </c>
      <c r="B54" s="5"/>
      <c r="C54" s="56"/>
      <c r="D54" s="40">
        <f>D35+D41+D47+D52</f>
        <v>5275</v>
      </c>
      <c r="E54" s="90">
        <f>E52+E41+E35+E47</f>
        <v>4599</v>
      </c>
    </row>
    <row r="55" spans="1:6" ht="16.5" thickBot="1" x14ac:dyDescent="0.3">
      <c r="A55" s="41"/>
      <c r="B55" s="42"/>
      <c r="C55" s="10"/>
      <c r="D55" s="10"/>
      <c r="E55" s="10"/>
    </row>
    <row r="56" spans="1:6" ht="16.5" thickBot="1" x14ac:dyDescent="0.3">
      <c r="A56" s="41"/>
      <c r="B56" s="25"/>
      <c r="C56" s="57"/>
      <c r="D56" s="57"/>
      <c r="E56" s="91" t="s">
        <v>40</v>
      </c>
    </row>
    <row r="57" spans="1:6" ht="16.5" thickBot="1" x14ac:dyDescent="0.3">
      <c r="A57" s="11" t="s">
        <v>10</v>
      </c>
      <c r="B57" s="6"/>
      <c r="C57" s="58"/>
      <c r="D57" s="59">
        <f>D4+D24-D54</f>
        <v>3551</v>
      </c>
      <c r="E57" s="59">
        <f>E4+E24-E54</f>
        <v>5226</v>
      </c>
    </row>
    <row r="58" spans="1:6" ht="44.25" customHeight="1" x14ac:dyDescent="0.25">
      <c r="A58" s="106">
        <v>30</v>
      </c>
      <c r="B58" s="107"/>
      <c r="C58" s="107"/>
      <c r="D58" s="107"/>
      <c r="E58" s="107"/>
    </row>
    <row r="59" spans="1:6" ht="9" customHeight="1" x14ac:dyDescent="0.25">
      <c r="A59" s="17"/>
      <c r="B59" s="18"/>
      <c r="C59" s="18"/>
      <c r="D59" s="18"/>
      <c r="E59" s="18"/>
    </row>
  </sheetData>
  <mergeCells count="5">
    <mergeCell ref="A2:C3"/>
    <mergeCell ref="B16:C16"/>
    <mergeCell ref="A58:E58"/>
    <mergeCell ref="A48:C48"/>
    <mergeCell ref="A43:C43"/>
  </mergeCells>
  <pageMargins left="0.51" right="0.37624999999999997" top="1.5" bottom="1" header="0.5" footer="0.5"/>
  <pageSetup scale="68" orientation="portrait" r:id="rId1"/>
  <headerFooter>
    <oddHeader>&amp;C&amp;"-,Bold"&amp;18Siskiyou Velo Treasurer's Report
12/8/2022&amp;"-,Bold Italic"&amp;14&amp;K000000
&amp;18&amp;K000000Proposed Budget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&amp; G</dc:creator>
  <cp:lastModifiedBy>Owner</cp:lastModifiedBy>
  <cp:lastPrinted>2022-12-08T21:40:08Z</cp:lastPrinted>
  <dcterms:created xsi:type="dcterms:W3CDTF">2012-01-07T05:57:07Z</dcterms:created>
  <dcterms:modified xsi:type="dcterms:W3CDTF">2022-12-08T21:42:36Z</dcterms:modified>
</cp:coreProperties>
</file>